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200" windowHeight="10875" tabRatio="741"/>
  </bookViews>
  <sheets>
    <sheet name="1 кв 2022год" sheetId="25" r:id="rId1"/>
  </sheets>
  <definedNames>
    <definedName name="_xlnm.Print_Area" localSheetId="0">'1 кв 2022год'!$A$1:$E$33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5"/>
  <c r="E28" l="1"/>
  <c r="D15"/>
  <c r="D13" s="1"/>
  <c r="E15"/>
  <c r="E13" s="1"/>
  <c r="C15"/>
  <c r="C13" s="1"/>
  <c r="C22"/>
  <c r="D22" s="1"/>
  <c r="C19"/>
  <c r="D25"/>
  <c r="E25" s="1"/>
  <c r="C28"/>
  <c r="D19" l="1"/>
  <c r="E19" s="1"/>
  <c r="E22" l="1"/>
  <c r="C12" l="1"/>
  <c r="D12" l="1"/>
  <c r="E12" l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<sst xmlns="http://schemas.openxmlformats.org/spreadsheetml/2006/main" count="54" uniqueCount="31">
  <si>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</si>
  <si>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</si>
  <si>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</si>
  <si>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</si>
  <si>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</si>
  <si>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</si>
  <si>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</si>
  <si>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</si>
  <si>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</si>
  <si>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</si>
  <si>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</si>
  <si>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</si>
  <si>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</si>
  <si>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</si>
  <si>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</si>
  <si>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</si>
  <si>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Периодичность: ежеквартально</t>
  </si>
  <si>
    <t>ед. изм.</t>
  </si>
  <si>
    <t>годовой план</t>
  </si>
  <si>
    <t>план на период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</si>
  <si>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</si>
  <si>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</si>
  <si>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</si>
  <si>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</si>
  <si>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</si>
  <si>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</si>
  <si>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1. Среднегодовой контингент детей</t>
  </si>
  <si>
    <t>2022год</t>
  </si>
  <si>
    <t>по состоянию на "1 "апреля 2022 г.</t>
  </si>
  <si>
    <t>ГККП  "Детская музыкальная школа имени Биржан сал города Степняк отдела образования по району Биржан сал управления образования Акмолинской области"</t>
  </si>
  <si>
    <t xml:space="preserve">Дополнительное  образование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</si>
</sst>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165" fontId="2" fillId="0" borderId="1" xfId="0" applyNumberFormat="1" applyFont="1" applyBorder="1" applyAlignment="1">
      <alignment horizontal="center"/>
    </xf>
    <xf numFmtId="0" fontId="2" fillId="2" borderId="0" xfId="0" applyFont="1" applyFill="1"/>
    <xf numFmtId="165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  <xf numFmtId="166" fontId="1" fillId="4" borderId="1" xfId="1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topLeftCell="A19" workbookViewId="0">
      <selection activeCell="J20" sqref="J20"/>
    </sheetView>
  </sheetViews>
  <sheetFormatPr defaultColWidth="9.140625" defaultRowHeight="20.25"/>
  <cols>
    <col min="1" max="1" width="67.85546875" style="2" customWidth="1"/>
    <col min="2" max="2" width="9.140625" style="3"/>
    <col min="3" max="3" width="15.42578125" style="16" customWidth="1"/>
    <col min="4" max="4" width="16" style="16" customWidth="1"/>
    <col min="5" max="5" width="14.42578125" style="16" customWidth="1"/>
    <col min="6" max="7" width="12" style="2" customWidth="1"/>
    <col min="8" max="16384" width="9.140625" style="2"/>
  </cols>
  <sheetData>
    <row r="1" spans="1:5">
      <c r="A1" s="29" t="s">
        <v>15</v>
      </c>
      <c r="B1" s="29"/>
      <c r="C1" s="29"/>
      <c r="D1" s="29"/>
      <c r="E1" s="29"/>
    </row>
    <row r="2" spans="1:5">
      <c r="A2" s="29" t="s">
        <v>28</v>
      </c>
      <c r="B2" s="29"/>
      <c r="C2" s="29"/>
      <c r="D2" s="29"/>
      <c r="E2" s="29"/>
    </row>
    <row r="3" spans="1:5">
      <c r="A3" s="28"/>
      <c r="B3" s="28"/>
      <c r="C3" s="28"/>
      <c r="D3" s="28"/>
      <c r="E3" s="28"/>
    </row>
    <row r="4" spans="1:5" ht="36" customHeight="1">
      <c r="A4" s="30" t="s">
        <v>29</v>
      </c>
      <c r="B4" s="30"/>
      <c r="C4" s="30"/>
      <c r="D4" s="30"/>
      <c r="E4" s="30"/>
    </row>
    <row r="5" spans="1:5" ht="15.75" hidden="1" customHeight="1"/>
    <row r="6" spans="1:5" hidden="1">
      <c r="A6" s="4"/>
    </row>
    <row r="7" spans="1:5">
      <c r="A7" s="12" t="s">
        <v>16</v>
      </c>
    </row>
    <row r="8" spans="1:5">
      <c r="A8" s="1"/>
    </row>
    <row r="9" spans="1:5">
      <c r="A9" s="31" t="s">
        <v>30</v>
      </c>
      <c r="B9" s="32" t="s">
        <v>17</v>
      </c>
      <c r="C9" s="33" t="s">
        <v>27</v>
      </c>
      <c r="D9" s="33"/>
      <c r="E9" s="33"/>
    </row>
    <row r="10" spans="1:5" ht="40.5">
      <c r="A10" s="31"/>
      <c r="B10" s="32"/>
      <c r="C10" s="17" t="s">
        <v>18</v>
      </c>
      <c r="D10" s="17" t="s">
        <v>19</v>
      </c>
      <c r="E10" s="18" t="s">
        <v>14</v>
      </c>
    </row>
    <row r="11" spans="1:5">
      <c r="A11" s="5" t="s">
        <v>26</v>
      </c>
      <c r="B11" s="6" t="s">
        <v>10</v>
      </c>
      <c r="C11" s="22">
        <v>100</v>
      </c>
      <c r="D11" s="22">
        <v>82</v>
      </c>
      <c r="E11" s="22">
        <v>82</v>
      </c>
    </row>
    <row r="12" spans="1:5" ht="25.5">
      <c r="A12" s="9" t="s">
        <v>22</v>
      </c>
      <c r="B12" s="6" t="s">
        <v>2</v>
      </c>
      <c r="C12" s="13">
        <f t="shared" ref="C12:E12" si="0">(C13-C32)/C11</f>
        <v>629.14</v>
      </c>
      <c r="D12" s="13">
        <f t="shared" si="0"/>
        <v>172.8780487804878</v>
      </c>
      <c r="E12" s="13">
        <f t="shared" si="0"/>
        <v>172.8780487804878</v>
      </c>
    </row>
    <row r="13" spans="1:5" ht="25.5">
      <c r="A13" s="5" t="s">
        <v>11</v>
      </c>
      <c r="B13" s="6" t="s">
        <v>2</v>
      </c>
      <c r="C13" s="25">
        <f>C15+C29+C30+C31+C32+C33</f>
        <v>62914</v>
      </c>
      <c r="D13" s="25">
        <f t="shared" ref="D13:E13" si="1">D15+D29+D30+D31+D32+D33</f>
        <v>14176</v>
      </c>
      <c r="E13" s="25">
        <f t="shared" si="1"/>
        <v>14176</v>
      </c>
    </row>
    <row r="14" spans="1:5">
      <c r="A14" s="7" t="s">
        <v>0</v>
      </c>
      <c r="B14" s="8"/>
      <c r="C14" s="19"/>
      <c r="D14" s="19"/>
      <c r="E14" s="19"/>
    </row>
    <row r="15" spans="1:5" ht="25.5">
      <c r="A15" s="5" t="s">
        <v>12</v>
      </c>
      <c r="B15" s="6" t="s">
        <v>2</v>
      </c>
      <c r="C15" s="26">
        <f>C17+C20+C23+C26</f>
        <v>50500</v>
      </c>
      <c r="D15" s="26">
        <f t="shared" ref="D15:E15" si="2">D17+D20+D23+D26</f>
        <v>11803</v>
      </c>
      <c r="E15" s="26">
        <f t="shared" si="2"/>
        <v>11803</v>
      </c>
    </row>
    <row r="16" spans="1:5">
      <c r="A16" s="7" t="s">
        <v>1</v>
      </c>
      <c r="B16" s="8"/>
      <c r="C16" s="19"/>
      <c r="D16" s="19"/>
      <c r="E16" s="19"/>
    </row>
    <row r="17" spans="1:6" ht="25.5">
      <c r="A17" s="5" t="s">
        <v>13</v>
      </c>
      <c r="B17" s="23" t="s">
        <v>2</v>
      </c>
      <c r="C17" s="21">
        <v>6486</v>
      </c>
      <c r="D17" s="21">
        <v>1621</v>
      </c>
      <c r="E17" s="21">
        <v>1621</v>
      </c>
    </row>
    <row r="18" spans="1:6">
      <c r="A18" s="9" t="s">
        <v>4</v>
      </c>
      <c r="B18" s="10" t="s">
        <v>3</v>
      </c>
      <c r="C18" s="20">
        <v>3</v>
      </c>
      <c r="D18" s="20">
        <v>3</v>
      </c>
      <c r="E18" s="20">
        <v>3</v>
      </c>
    </row>
    <row r="19" spans="1:6" ht="21.95" customHeight="1">
      <c r="A19" s="9" t="s">
        <v>23</v>
      </c>
      <c r="B19" s="6" t="s">
        <v>24</v>
      </c>
      <c r="C19" s="15">
        <f>C17/C18/12*1000</f>
        <v>180166.66666666666</v>
      </c>
      <c r="D19" s="15">
        <f t="shared" ref="D19:E19" si="3">C19</f>
        <v>180166.66666666666</v>
      </c>
      <c r="E19" s="15">
        <f t="shared" si="3"/>
        <v>180166.66666666666</v>
      </c>
    </row>
    <row r="20" spans="1:6" ht="25.5">
      <c r="A20" s="5" t="s">
        <v>20</v>
      </c>
      <c r="B20" s="23" t="s">
        <v>2</v>
      </c>
      <c r="C20" s="21">
        <v>30267</v>
      </c>
      <c r="D20" s="21">
        <v>7742</v>
      </c>
      <c r="E20" s="21">
        <v>7742</v>
      </c>
    </row>
    <row r="21" spans="1:6">
      <c r="A21" s="9" t="s">
        <v>4</v>
      </c>
      <c r="B21" s="10" t="s">
        <v>3</v>
      </c>
      <c r="C21" s="24">
        <v>16.28</v>
      </c>
      <c r="D21" s="24">
        <v>16.28</v>
      </c>
      <c r="E21" s="24">
        <v>16.28</v>
      </c>
    </row>
    <row r="22" spans="1:6" ht="21.95" customHeight="1">
      <c r="A22" s="9" t="s">
        <v>23</v>
      </c>
      <c r="B22" s="6" t="s">
        <v>24</v>
      </c>
      <c r="C22" s="15">
        <f>C20/C21/12*1000</f>
        <v>154929.36117936118</v>
      </c>
      <c r="D22" s="15">
        <f>C22</f>
        <v>154929.36117936118</v>
      </c>
      <c r="E22" s="15">
        <f t="shared" ref="E22" si="4">D22</f>
        <v>154929.36117936118</v>
      </c>
    </row>
    <row r="23" spans="1:6" ht="42" customHeight="1">
      <c r="A23" s="11" t="s">
        <v>25</v>
      </c>
      <c r="B23" s="23" t="s">
        <v>2</v>
      </c>
      <c r="C23" s="21"/>
      <c r="D23" s="21"/>
      <c r="E23" s="21"/>
    </row>
    <row r="24" spans="1:6">
      <c r="A24" s="9" t="s">
        <v>4</v>
      </c>
      <c r="B24" s="10" t="s">
        <v>3</v>
      </c>
      <c r="C24" s="24"/>
      <c r="D24" s="24"/>
      <c r="E24" s="24"/>
    </row>
    <row r="25" spans="1:6" ht="21.95" customHeight="1">
      <c r="A25" s="9" t="s">
        <v>23</v>
      </c>
      <c r="B25" s="6" t="s">
        <v>24</v>
      </c>
      <c r="C25" s="15"/>
      <c r="D25" s="15">
        <f t="shared" ref="D25:E25" si="5">C25</f>
        <v>0</v>
      </c>
      <c r="E25" s="15">
        <f t="shared" si="5"/>
        <v>0</v>
      </c>
    </row>
    <row r="26" spans="1:6" ht="25.5">
      <c r="A26" s="5" t="s">
        <v>21</v>
      </c>
      <c r="B26" s="23" t="s">
        <v>2</v>
      </c>
      <c r="C26" s="21">
        <v>13747</v>
      </c>
      <c r="D26" s="21">
        <v>2440</v>
      </c>
      <c r="E26" s="21">
        <v>2440</v>
      </c>
    </row>
    <row r="27" spans="1:6">
      <c r="A27" s="9" t="s">
        <v>4</v>
      </c>
      <c r="B27" s="10" t="s">
        <v>3</v>
      </c>
      <c r="C27" s="24">
        <v>15</v>
      </c>
      <c r="D27" s="24">
        <v>15</v>
      </c>
      <c r="E27" s="24">
        <v>15</v>
      </c>
    </row>
    <row r="28" spans="1:6" ht="21.95" customHeight="1">
      <c r="A28" s="9" t="s">
        <v>23</v>
      </c>
      <c r="B28" s="6" t="s">
        <v>24</v>
      </c>
      <c r="C28" s="15">
        <f>C26/12/C27*1000</f>
        <v>76372.222222222219</v>
      </c>
      <c r="D28" s="15">
        <f>D26/3/D27*1000</f>
        <v>54222.222222222219</v>
      </c>
      <c r="E28" s="15">
        <f t="shared" ref="E28" si="6">D28</f>
        <v>54222.222222222219</v>
      </c>
    </row>
    <row r="29" spans="1:6" ht="25.5">
      <c r="A29" s="5" t="s">
        <v>5</v>
      </c>
      <c r="B29" s="6" t="s">
        <v>2</v>
      </c>
      <c r="C29" s="27">
        <v>5833</v>
      </c>
      <c r="D29" s="27">
        <v>1363</v>
      </c>
      <c r="E29" s="27">
        <v>1363</v>
      </c>
      <c r="F29" s="14"/>
    </row>
    <row r="30" spans="1:6" ht="36.75">
      <c r="A30" s="11" t="s">
        <v>6</v>
      </c>
      <c r="B30" s="6" t="s">
        <v>2</v>
      </c>
      <c r="C30" s="26">
        <v>1381</v>
      </c>
      <c r="D30" s="26">
        <v>157</v>
      </c>
      <c r="E30" s="26">
        <v>157</v>
      </c>
    </row>
    <row r="31" spans="1:6" ht="25.5">
      <c r="A31" s="11" t="s">
        <v>7</v>
      </c>
      <c r="B31" s="6" t="s">
        <v>2</v>
      </c>
      <c r="C31" s="21">
        <v>0</v>
      </c>
      <c r="D31" s="21">
        <v>0</v>
      </c>
      <c r="E31" s="21">
        <v>0</v>
      </c>
    </row>
    <row r="32" spans="1:6" ht="36.75">
      <c r="A32" s="11" t="s">
        <v>8</v>
      </c>
      <c r="B32" s="6" t="s">
        <v>2</v>
      </c>
      <c r="C32" s="21">
        <v>0</v>
      </c>
      <c r="D32" s="27">
        <v>0</v>
      </c>
      <c r="E32" s="27">
        <v>0</v>
      </c>
    </row>
    <row r="33" spans="1:5" ht="54" customHeight="1">
      <c r="A33" s="11" t="s">
        <v>9</v>
      </c>
      <c r="B33" s="6" t="s">
        <v>2</v>
      </c>
      <c r="C33" s="27">
        <v>5200</v>
      </c>
      <c r="D33" s="21">
        <v>853</v>
      </c>
      <c r="E33" s="21">
        <v>853</v>
      </c>
    </row>
  </sheetData>
  <mergeCells count="6">
    <mergeCell ref="A1:E1"/>
    <mergeCell ref="A2:E2"/>
    <mergeCell ref="A4:E4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2022год</vt:lpstr>
      <vt:lpstr>'1 кв 2022год'!Область_печати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2022-04-19T11:22:35Z</dcterms:modified>
</cp:coreProperties>
</file>